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4 кв 2021\"/>
    </mc:Choice>
  </mc:AlternateContent>
  <xr:revisionPtr revIDLastSave="0" documentId="8_{7CA337C6-457A-4F36-9004-3BDB4BA70253}" xr6:coauthVersionLast="40" xr6:coauthVersionMax="40" xr10:uidLastSave="{00000000-0000-0000-0000-000000000000}"/>
  <bookViews>
    <workbookView xWindow="0" yWindow="0" windowWidth="23040" windowHeight="9048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81029"/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52" i="2" s="1"/>
  <c r="D9" i="2"/>
  <c r="D24" i="2" s="1"/>
  <c r="D53" i="2" l="1"/>
  <c r="D97" i="2"/>
  <c r="E26" i="2" l="1"/>
  <c r="E9" i="2" l="1"/>
  <c r="H3" i="4" l="1"/>
  <c r="E78" i="2"/>
  <c r="E77" i="2"/>
  <c r="E96" i="2" s="1"/>
  <c r="E63" i="2"/>
  <c r="E45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<sst xmlns="http://schemas.openxmlformats.org/spreadsheetml/2006/main" count="419" uniqueCount="389">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</sst>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09375" defaultRowHeight="13.2" x14ac:dyDescent="0.25"/>
  <cols>
    <col min="1" max="1" width="1.6640625" style="1" customWidth="1"/>
    <col min="2" max="2" width="32" style="1" customWidth="1"/>
    <col min="3" max="3" width="8" style="1" customWidth="1"/>
    <col min="4" max="4" width="3.88671875" style="1" customWidth="1"/>
    <col min="5" max="5" width="4.109375" style="1" customWidth="1"/>
    <col min="6" max="6" width="7.5546875" style="1" customWidth="1"/>
    <col min="7" max="7" width="46.88671875" style="1" customWidth="1"/>
    <col min="8" max="8" width="18.88671875" style="1" customWidth="1"/>
    <col min="9" max="9" width="20.5546875" style="3" customWidth="1"/>
    <col min="10" max="10" width="1.6640625" style="1" customWidth="1"/>
    <col min="11" max="16384" width="9.109375" style="1"/>
  </cols>
  <sheetData>
    <row r="1" spans="1:9" x14ac:dyDescent="0.25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5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5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5">
      <c r="B4" s="43" t="s">
        <v>3</v>
      </c>
      <c r="C4" s="44">
        <v>2021</v>
      </c>
      <c r="D4" s="45" t="s">
        <v>4</v>
      </c>
      <c r="E4" s="44">
        <v>4</v>
      </c>
      <c r="F4" s="56" t="s">
        <v>5</v>
      </c>
      <c r="G4" s="56"/>
      <c r="H4" s="57"/>
      <c r="I4" s="18" t="s">
        <v>6</v>
      </c>
    </row>
    <row r="5" spans="1:9" x14ac:dyDescent="0.25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" customHeight="1" x14ac:dyDescent="0.25">
      <c r="B6" s="60"/>
      <c r="C6" s="60"/>
      <c r="D6" s="60"/>
      <c r="E6" s="60"/>
      <c r="F6" s="60"/>
      <c r="G6" s="60"/>
      <c r="H6" s="60"/>
      <c r="I6" s="60"/>
    </row>
    <row r="7" spans="1:9" x14ac:dyDescent="0.25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" customHeight="1" x14ac:dyDescent="0.25">
      <c r="B8" s="60"/>
      <c r="C8" s="60"/>
      <c r="D8" s="60"/>
      <c r="E8" s="60"/>
      <c r="F8" s="60"/>
      <c r="G8" s="60"/>
      <c r="H8" s="60"/>
      <c r="I8" s="60"/>
    </row>
    <row r="9" spans="1:9" x14ac:dyDescent="0.25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" customHeight="1" x14ac:dyDescent="0.25"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" customHeight="1" x14ac:dyDescent="0.25">
      <c r="B12" s="60"/>
      <c r="C12" s="60"/>
      <c r="D12" s="60"/>
      <c r="E12" s="60"/>
      <c r="F12" s="60"/>
      <c r="G12" s="60"/>
      <c r="H12" s="60"/>
      <c r="I12" s="60"/>
    </row>
    <row r="13" spans="1:9" x14ac:dyDescent="0.25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" customHeight="1" x14ac:dyDescent="0.25"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" customHeight="1" x14ac:dyDescent="0.25">
      <c r="B16" s="60"/>
      <c r="C16" s="60"/>
      <c r="D16" s="60"/>
      <c r="E16" s="60"/>
      <c r="F16" s="60"/>
      <c r="G16" s="60"/>
      <c r="H16" s="60"/>
      <c r="I16" s="60"/>
    </row>
    <row r="17" spans="2:9" x14ac:dyDescent="0.25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" customHeight="1" x14ac:dyDescent="0.25">
      <c r="B18" s="60"/>
      <c r="C18" s="60"/>
      <c r="D18" s="60"/>
      <c r="E18" s="60"/>
      <c r="F18" s="60"/>
      <c r="G18" s="60"/>
      <c r="H18" s="60"/>
      <c r="I18" s="60"/>
    </row>
    <row r="19" spans="2:9" x14ac:dyDescent="0.25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" customHeight="1" x14ac:dyDescent="0.25">
      <c r="B20" s="60"/>
      <c r="C20" s="60"/>
      <c r="D20" s="60"/>
      <c r="E20" s="60"/>
      <c r="F20" s="60"/>
      <c r="G20" s="60"/>
      <c r="H20" s="60"/>
      <c r="I20" s="60"/>
    </row>
    <row r="21" spans="2:9" x14ac:dyDescent="0.25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44593</v>
      </c>
    </row>
    <row r="22" spans="2:9" ht="3.9" customHeight="1" x14ac:dyDescent="0.25">
      <c r="B22" s="60"/>
      <c r="C22" s="60"/>
      <c r="D22" s="60"/>
      <c r="E22" s="60"/>
      <c r="F22" s="60"/>
      <c r="G22" s="60"/>
      <c r="H22" s="60"/>
      <c r="I22" s="60"/>
    </row>
    <row r="23" spans="2:9" ht="16.8" x14ac:dyDescent="0.25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" customHeight="1" x14ac:dyDescent="0.25">
      <c r="B24" s="60"/>
      <c r="C24" s="60"/>
      <c r="D24" s="60"/>
      <c r="E24" s="60"/>
      <c r="F24" s="60"/>
      <c r="G24" s="60"/>
      <c r="H24" s="60"/>
      <c r="I24" s="60"/>
    </row>
    <row r="25" spans="2:9" ht="26.4" x14ac:dyDescent="0.25">
      <c r="B25" s="60"/>
      <c r="C25" s="60"/>
      <c r="D25" s="60"/>
      <c r="E25" s="60"/>
      <c r="F25" s="60"/>
      <c r="G25" s="60"/>
      <c r="H25" s="43" t="s">
        <v>33</v>
      </c>
      <c r="I25" s="49">
        <v>44621</v>
      </c>
    </row>
    <row r="26" spans="2:9" x14ac:dyDescent="0.25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7" workbookViewId="0">
      <selection activeCell="E50" sqref="E50"/>
    </sheetView>
  </sheetViews>
  <sheetFormatPr defaultColWidth="9.109375" defaultRowHeight="13.2" x14ac:dyDescent="0.25"/>
  <cols>
    <col min="1" max="1" width="0.5546875" style="21" customWidth="1"/>
    <col min="2" max="2" width="103.44140625" style="21" customWidth="1"/>
    <col min="3" max="3" width="6" style="21" customWidth="1"/>
    <col min="4" max="5" width="17.6640625" style="21" customWidth="1"/>
    <col min="6" max="6" width="14.33203125" style="21" customWidth="1"/>
    <col min="7" max="16384" width="9.109375" style="21"/>
  </cols>
  <sheetData>
    <row r="1" spans="2:5" ht="26.1" customHeight="1" x14ac:dyDescent="0.25">
      <c r="B1" s="64" t="s">
        <v>2</v>
      </c>
      <c r="C1" s="64"/>
      <c r="D1" s="64"/>
      <c r="E1" s="64"/>
    </row>
    <row r="2" spans="2:5" ht="39.6" x14ac:dyDescent="0.25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5">
      <c r="B3" s="24">
        <v>1</v>
      </c>
      <c r="C3" s="25">
        <v>2</v>
      </c>
      <c r="D3" s="25">
        <v>3</v>
      </c>
      <c r="E3" s="25">
        <v>4</v>
      </c>
    </row>
    <row r="4" spans="2:5" x14ac:dyDescent="0.25">
      <c r="B4" s="22" t="s">
        <v>39</v>
      </c>
      <c r="C4" s="26" t="s">
        <v>8</v>
      </c>
      <c r="D4" s="27"/>
      <c r="E4" s="27"/>
    </row>
    <row r="5" spans="2:5" x14ac:dyDescent="0.25">
      <c r="B5" s="22" t="s">
        <v>40</v>
      </c>
      <c r="C5" s="26" t="s">
        <v>8</v>
      </c>
      <c r="D5" s="27"/>
      <c r="E5" s="27"/>
    </row>
    <row r="6" spans="2:5" x14ac:dyDescent="0.25">
      <c r="B6" s="22" t="s">
        <v>41</v>
      </c>
      <c r="C6" s="26" t="s">
        <v>8</v>
      </c>
      <c r="D6" s="27"/>
      <c r="E6" s="27"/>
    </row>
    <row r="7" spans="2:5" x14ac:dyDescent="0.25">
      <c r="B7" s="28" t="s">
        <v>42</v>
      </c>
      <c r="C7" s="26" t="s">
        <v>43</v>
      </c>
      <c r="D7" s="29">
        <v>239444.67</v>
      </c>
      <c r="E7" s="29">
        <v>261394.67</v>
      </c>
    </row>
    <row r="8" spans="2:5" ht="13.2" customHeight="1" x14ac:dyDescent="0.25">
      <c r="B8" s="28" t="s">
        <v>44</v>
      </c>
      <c r="C8" s="26" t="s">
        <v>45</v>
      </c>
      <c r="D8" s="29">
        <v>235860.82</v>
      </c>
      <c r="E8" s="29">
        <v>241908.39</v>
      </c>
    </row>
    <row r="9" spans="2:5" ht="13.2" customHeight="1" x14ac:dyDescent="0.25">
      <c r="B9" s="28" t="s">
        <v>46</v>
      </c>
      <c r="C9" s="26" t="s">
        <v>47</v>
      </c>
      <c r="D9" s="30">
        <f>D7-D8</f>
        <v>3583.8500000000058</v>
      </c>
      <c r="E9" s="30">
        <f>E7-E8</f>
        <v>19486.28</v>
      </c>
    </row>
    <row r="10" spans="2:5" x14ac:dyDescent="0.25">
      <c r="B10" s="28" t="s">
        <v>48</v>
      </c>
      <c r="C10" s="26" t="s">
        <v>8</v>
      </c>
      <c r="D10" s="31"/>
      <c r="E10" s="31"/>
    </row>
    <row r="11" spans="2:5" x14ac:dyDescent="0.25">
      <c r="B11" s="28" t="s">
        <v>49</v>
      </c>
      <c r="C11" s="26" t="s">
        <v>50</v>
      </c>
      <c r="D11" s="32"/>
      <c r="E11" s="32"/>
    </row>
    <row r="12" spans="2:5" x14ac:dyDescent="0.25">
      <c r="B12" s="28" t="s">
        <v>51</v>
      </c>
      <c r="C12" s="26" t="s">
        <v>52</v>
      </c>
      <c r="D12" s="32"/>
      <c r="E12" s="32"/>
    </row>
    <row r="13" spans="2:5" x14ac:dyDescent="0.25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5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5">
      <c r="B15" s="28" t="s">
        <v>57</v>
      </c>
      <c r="C15" s="26" t="s">
        <v>58</v>
      </c>
      <c r="D15" s="32"/>
      <c r="E15" s="32"/>
    </row>
    <row r="16" spans="2:5" x14ac:dyDescent="0.25">
      <c r="B16" s="28" t="s">
        <v>59</v>
      </c>
      <c r="C16" s="26" t="s">
        <v>60</v>
      </c>
      <c r="D16" s="32"/>
      <c r="E16" s="32"/>
    </row>
    <row r="17" spans="2:5" x14ac:dyDescent="0.25">
      <c r="B17" s="28" t="s">
        <v>61</v>
      </c>
      <c r="C17" s="26" t="s">
        <v>62</v>
      </c>
      <c r="D17" s="32"/>
      <c r="E17" s="32"/>
    </row>
    <row r="18" spans="2:5" x14ac:dyDescent="0.25">
      <c r="B18" s="28" t="s">
        <v>63</v>
      </c>
      <c r="C18" s="26" t="s">
        <v>64</v>
      </c>
      <c r="D18" s="32"/>
      <c r="E18" s="32"/>
    </row>
    <row r="19" spans="2:5" x14ac:dyDescent="0.25">
      <c r="B19" s="28" t="s">
        <v>65</v>
      </c>
      <c r="C19" s="26" t="s">
        <v>66</v>
      </c>
      <c r="D19" s="32"/>
      <c r="E19" s="32"/>
    </row>
    <row r="20" spans="2:5" x14ac:dyDescent="0.25">
      <c r="B20" s="28" t="s">
        <v>67</v>
      </c>
      <c r="C20" s="26" t="s">
        <v>68</v>
      </c>
      <c r="D20" s="32"/>
      <c r="E20" s="32"/>
    </row>
    <row r="21" spans="2:5" x14ac:dyDescent="0.25">
      <c r="B21" s="28" t="s">
        <v>69</v>
      </c>
      <c r="C21" s="26" t="s">
        <v>70</v>
      </c>
      <c r="D21" s="32"/>
      <c r="E21" s="32"/>
    </row>
    <row r="22" spans="2:5" x14ac:dyDescent="0.25">
      <c r="B22" s="28" t="s">
        <v>71</v>
      </c>
      <c r="C22" s="26" t="s">
        <v>72</v>
      </c>
      <c r="D22" s="29">
        <v>1421694.54</v>
      </c>
      <c r="E22" s="29">
        <v>1295752.1200000001</v>
      </c>
    </row>
    <row r="23" spans="2:5" x14ac:dyDescent="0.25">
      <c r="B23" s="28" t="s">
        <v>73</v>
      </c>
      <c r="C23" s="26" t="s">
        <v>74</v>
      </c>
      <c r="D23" s="32"/>
      <c r="E23" s="32"/>
    </row>
    <row r="24" spans="2:5" x14ac:dyDescent="0.25">
      <c r="B24" s="28" t="s">
        <v>75</v>
      </c>
      <c r="C24" s="26" t="s">
        <v>76</v>
      </c>
      <c r="D24" s="30">
        <f>D9+D22</f>
        <v>1425278.3900000001</v>
      </c>
      <c r="E24" s="30">
        <f>E9+E22</f>
        <v>1315238.4000000001</v>
      </c>
    </row>
    <row r="25" spans="2:5" x14ac:dyDescent="0.25">
      <c r="B25" s="22" t="s">
        <v>77</v>
      </c>
      <c r="C25" s="26" t="s">
        <v>8</v>
      </c>
      <c r="D25" s="35"/>
      <c r="E25" s="35"/>
    </row>
    <row r="26" spans="2:5" x14ac:dyDescent="0.25">
      <c r="B26" s="28" t="s">
        <v>78</v>
      </c>
      <c r="C26" s="26" t="s">
        <v>79</v>
      </c>
      <c r="D26" s="34">
        <f>D27+D30</f>
        <v>205856.04</v>
      </c>
      <c r="E26" s="34">
        <f>E27+E30</f>
        <v>205608.4</v>
      </c>
    </row>
    <row r="27" spans="2:5" x14ac:dyDescent="0.25">
      <c r="B27" s="28" t="s">
        <v>80</v>
      </c>
      <c r="C27" s="26" t="s">
        <v>81</v>
      </c>
      <c r="D27" s="32">
        <v>364.98</v>
      </c>
      <c r="E27" s="32">
        <v>117.34</v>
      </c>
    </row>
    <row r="28" spans="2:5" x14ac:dyDescent="0.25">
      <c r="B28" s="28" t="s">
        <v>82</v>
      </c>
      <c r="C28" s="26" t="s">
        <v>83</v>
      </c>
      <c r="D28" s="32"/>
      <c r="E28" s="32"/>
    </row>
    <row r="29" spans="2:5" x14ac:dyDescent="0.25">
      <c r="B29" s="28" t="s">
        <v>84</v>
      </c>
      <c r="C29" s="26" t="s">
        <v>85</v>
      </c>
      <c r="D29" s="32"/>
      <c r="E29" s="32"/>
    </row>
    <row r="30" spans="2:5" x14ac:dyDescent="0.2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5">
      <c r="B31" s="28" t="s">
        <v>88</v>
      </c>
      <c r="C31" s="26" t="s">
        <v>89</v>
      </c>
      <c r="D31" s="32"/>
      <c r="E31" s="32"/>
    </row>
    <row r="32" spans="2:5" x14ac:dyDescent="0.25">
      <c r="B32" s="28" t="s">
        <v>90</v>
      </c>
      <c r="C32" s="26" t="s">
        <v>91</v>
      </c>
      <c r="D32" s="32"/>
      <c r="E32" s="32"/>
    </row>
    <row r="33" spans="2:5" x14ac:dyDescent="0.25">
      <c r="B33" s="28" t="s">
        <v>92</v>
      </c>
      <c r="C33" s="26" t="s">
        <v>93</v>
      </c>
      <c r="D33" s="30">
        <f>D35+D38+D39+D40+D41+D43+D44</f>
        <v>2021491.9600000002</v>
      </c>
      <c r="E33" s="30">
        <f>E35+E38+E39+E40+E41+E43+E44</f>
        <v>1394132.8399999999</v>
      </c>
    </row>
    <row r="34" spans="2:5" x14ac:dyDescent="0.25">
      <c r="B34" s="28" t="s">
        <v>94</v>
      </c>
      <c r="C34" s="26" t="s">
        <v>95</v>
      </c>
      <c r="D34" s="32"/>
      <c r="E34" s="32"/>
    </row>
    <row r="35" spans="2:5" x14ac:dyDescent="0.25">
      <c r="B35" s="28" t="s">
        <v>96</v>
      </c>
      <c r="C35" s="26" t="s">
        <v>97</v>
      </c>
      <c r="D35" s="32">
        <v>207127.41</v>
      </c>
      <c r="E35" s="32">
        <v>84688.81</v>
      </c>
    </row>
    <row r="36" spans="2:5" x14ac:dyDescent="0.25">
      <c r="B36" s="28" t="s">
        <v>98</v>
      </c>
      <c r="C36" s="26" t="s">
        <v>99</v>
      </c>
      <c r="D36" s="32"/>
      <c r="E36" s="32"/>
    </row>
    <row r="37" spans="2:5" x14ac:dyDescent="0.25">
      <c r="B37" s="28" t="s">
        <v>100</v>
      </c>
      <c r="C37" s="26" t="s">
        <v>101</v>
      </c>
      <c r="D37" s="32"/>
      <c r="E37" s="32"/>
    </row>
    <row r="38" spans="2:5" x14ac:dyDescent="0.25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5">
      <c r="B39" s="28" t="s">
        <v>104</v>
      </c>
      <c r="C39" s="26" t="s">
        <v>105</v>
      </c>
      <c r="D39" s="32">
        <v>3745.88</v>
      </c>
      <c r="E39" s="32">
        <v>4736.22</v>
      </c>
    </row>
    <row r="40" spans="2:5" x14ac:dyDescent="0.25">
      <c r="B40" s="28" t="s">
        <v>106</v>
      </c>
      <c r="C40" s="26" t="s">
        <v>107</v>
      </c>
      <c r="D40" s="32">
        <v>11721.26</v>
      </c>
      <c r="E40" s="32">
        <v>238.09</v>
      </c>
    </row>
    <row r="41" spans="2:5" x14ac:dyDescent="0.25">
      <c r="B41" s="28" t="s">
        <v>108</v>
      </c>
      <c r="C41" s="26" t="s">
        <v>109</v>
      </c>
      <c r="D41" s="36">
        <v>5604.31</v>
      </c>
      <c r="E41" s="36">
        <v>4429.53</v>
      </c>
    </row>
    <row r="42" spans="2:5" x14ac:dyDescent="0.25">
      <c r="B42" s="28" t="s">
        <v>110</v>
      </c>
      <c r="C42" s="26" t="s">
        <v>111</v>
      </c>
      <c r="D42" s="32"/>
      <c r="E42" s="32"/>
    </row>
    <row r="43" spans="2:5" x14ac:dyDescent="0.25">
      <c r="B43" s="28" t="s">
        <v>112</v>
      </c>
      <c r="C43" s="26" t="s">
        <v>113</v>
      </c>
      <c r="D43" s="32">
        <v>3500</v>
      </c>
      <c r="E43" s="32">
        <v>2600</v>
      </c>
    </row>
    <row r="44" spans="2:5" x14ac:dyDescent="0.25">
      <c r="B44" s="28" t="s">
        <v>114</v>
      </c>
      <c r="C44" s="26" t="s">
        <v>115</v>
      </c>
      <c r="D44" s="32">
        <v>1789793.1</v>
      </c>
      <c r="E44" s="32">
        <v>1297440.19</v>
      </c>
    </row>
    <row r="45" spans="2:5" x14ac:dyDescent="0.25">
      <c r="B45" s="28" t="s">
        <v>116</v>
      </c>
      <c r="C45" s="26" t="s">
        <v>117</v>
      </c>
      <c r="D45" s="30">
        <f>D47+D48+D49</f>
        <v>63838.520000000004</v>
      </c>
      <c r="E45" s="30">
        <f>E47+E48+E49</f>
        <v>86439.35</v>
      </c>
    </row>
    <row r="46" spans="2:5" x14ac:dyDescent="0.25">
      <c r="B46" s="28" t="s">
        <v>118</v>
      </c>
      <c r="C46" s="26" t="s">
        <v>119</v>
      </c>
      <c r="D46" s="32"/>
      <c r="E46" s="32"/>
    </row>
    <row r="47" spans="2:5" x14ac:dyDescent="0.25">
      <c r="B47" s="28" t="s">
        <v>120</v>
      </c>
      <c r="C47" s="26" t="s">
        <v>121</v>
      </c>
      <c r="D47" s="32">
        <v>42588.33</v>
      </c>
      <c r="E47" s="32">
        <v>68503.600000000006</v>
      </c>
    </row>
    <row r="48" spans="2:5" x14ac:dyDescent="0.25">
      <c r="B48" s="28" t="s">
        <v>122</v>
      </c>
      <c r="C48" s="26" t="s">
        <v>123</v>
      </c>
      <c r="D48" s="32">
        <v>10833.03</v>
      </c>
      <c r="E48" s="32">
        <v>11206.03</v>
      </c>
    </row>
    <row r="49" spans="2:7" x14ac:dyDescent="0.25">
      <c r="B49" s="28" t="s">
        <v>124</v>
      </c>
      <c r="C49" s="26" t="s">
        <v>125</v>
      </c>
      <c r="D49" s="32">
        <v>10417.16</v>
      </c>
      <c r="E49" s="32">
        <v>6729.72</v>
      </c>
    </row>
    <row r="50" spans="2:7" x14ac:dyDescent="0.25">
      <c r="B50" s="28" t="s">
        <v>126</v>
      </c>
      <c r="C50" s="26" t="s">
        <v>127</v>
      </c>
      <c r="D50" s="32"/>
      <c r="E50" s="32"/>
    </row>
    <row r="51" spans="2:7" x14ac:dyDescent="0.25">
      <c r="B51" s="28" t="s">
        <v>128</v>
      </c>
      <c r="C51" s="26" t="s">
        <v>129</v>
      </c>
      <c r="D51" s="32"/>
      <c r="E51" s="32"/>
    </row>
    <row r="52" spans="2:7" x14ac:dyDescent="0.25">
      <c r="B52" s="37" t="s">
        <v>130</v>
      </c>
      <c r="C52" s="26" t="s">
        <v>131</v>
      </c>
      <c r="D52" s="30">
        <f>D26+D32+D33+D45</f>
        <v>2291186.52</v>
      </c>
      <c r="E52" s="30">
        <f>E26+E32+E33+E45</f>
        <v>1686180.5899999999</v>
      </c>
      <c r="G52" s="38"/>
    </row>
    <row r="53" spans="2:7" x14ac:dyDescent="0.25">
      <c r="B53" s="28" t="s">
        <v>132</v>
      </c>
      <c r="C53" s="26" t="s">
        <v>133</v>
      </c>
      <c r="D53" s="30">
        <f>D24+D52</f>
        <v>3716464.91</v>
      </c>
      <c r="E53" s="30">
        <f>E24+E52</f>
        <v>3001418.99</v>
      </c>
    </row>
    <row r="54" spans="2:7" x14ac:dyDescent="0.25">
      <c r="B54" s="6" t="s">
        <v>134</v>
      </c>
      <c r="C54" s="26" t="s">
        <v>8</v>
      </c>
      <c r="D54" s="35"/>
      <c r="E54" s="35"/>
    </row>
    <row r="55" spans="2:7" x14ac:dyDescent="0.25">
      <c r="B55" s="6" t="s">
        <v>135</v>
      </c>
      <c r="C55" s="26" t="s">
        <v>8</v>
      </c>
      <c r="D55" s="35"/>
      <c r="E55" s="35"/>
    </row>
    <row r="56" spans="2:7" x14ac:dyDescent="0.25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5">
      <c r="B57" s="28" t="s">
        <v>139</v>
      </c>
      <c r="C57" s="26" t="s">
        <v>140</v>
      </c>
      <c r="D57" s="32"/>
      <c r="E57" s="32"/>
    </row>
    <row r="58" spans="2:7" x14ac:dyDescent="0.25">
      <c r="B58" s="28" t="s">
        <v>141</v>
      </c>
      <c r="C58" s="26" t="s">
        <v>142</v>
      </c>
      <c r="D58" s="32">
        <v>190856.89</v>
      </c>
      <c r="E58" s="32">
        <v>198383.6</v>
      </c>
    </row>
    <row r="59" spans="2:7" x14ac:dyDescent="0.25">
      <c r="B59" s="28" t="s">
        <v>143</v>
      </c>
      <c r="C59" s="26" t="s">
        <v>144</v>
      </c>
      <c r="D59" s="32"/>
      <c r="E59" s="32"/>
    </row>
    <row r="60" spans="2:7" x14ac:dyDescent="0.25">
      <c r="B60" s="28" t="s">
        <v>145</v>
      </c>
      <c r="C60" s="26" t="s">
        <v>146</v>
      </c>
      <c r="D60" s="32">
        <v>829303.89</v>
      </c>
      <c r="E60" s="32">
        <v>715841.81</v>
      </c>
    </row>
    <row r="61" spans="2:7" x14ac:dyDescent="0.25">
      <c r="B61" s="28" t="s">
        <v>147</v>
      </c>
      <c r="C61" s="26" t="s">
        <v>148</v>
      </c>
      <c r="D61" s="32"/>
      <c r="E61" s="32"/>
    </row>
    <row r="62" spans="2:7" x14ac:dyDescent="0.25">
      <c r="B62" s="28" t="s">
        <v>149</v>
      </c>
      <c r="C62" s="26" t="s">
        <v>150</v>
      </c>
      <c r="D62" s="32"/>
      <c r="E62" s="32"/>
    </row>
    <row r="63" spans="2:7" x14ac:dyDescent="0.25">
      <c r="B63" s="28" t="s">
        <v>151</v>
      </c>
      <c r="C63" s="26" t="s">
        <v>152</v>
      </c>
      <c r="D63" s="30">
        <f>D56+D58+D60</f>
        <v>3064660.7800000003</v>
      </c>
      <c r="E63" s="30">
        <f>E56+E58+E60</f>
        <v>2958725.41</v>
      </c>
    </row>
    <row r="64" spans="2:7" x14ac:dyDescent="0.25">
      <c r="B64" s="22" t="s">
        <v>153</v>
      </c>
      <c r="C64" s="26" t="s">
        <v>8</v>
      </c>
      <c r="D64" s="35"/>
      <c r="E64" s="35"/>
    </row>
    <row r="65" spans="2:8" x14ac:dyDescent="0.25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5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5">
      <c r="B67" s="28" t="s">
        <v>158</v>
      </c>
      <c r="C67" s="26" t="s">
        <v>159</v>
      </c>
      <c r="D67" s="32"/>
      <c r="E67" s="32"/>
    </row>
    <row r="68" spans="2:8" x14ac:dyDescent="0.25">
      <c r="B68" s="28" t="s">
        <v>160</v>
      </c>
      <c r="C68" s="26" t="s">
        <v>161</v>
      </c>
      <c r="D68" s="32"/>
      <c r="E68" s="32"/>
    </row>
    <row r="69" spans="2:8" x14ac:dyDescent="0.25">
      <c r="B69" s="28" t="s">
        <v>162</v>
      </c>
      <c r="C69" s="26" t="s">
        <v>163</v>
      </c>
      <c r="D69" s="36"/>
      <c r="E69" s="36"/>
    </row>
    <row r="70" spans="2:8" x14ac:dyDescent="0.25">
      <c r="B70" s="28" t="s">
        <v>164</v>
      </c>
      <c r="C70" s="26" t="s">
        <v>165</v>
      </c>
      <c r="D70" s="32"/>
      <c r="E70" s="32"/>
    </row>
    <row r="71" spans="2:8" x14ac:dyDescent="0.25">
      <c r="B71" s="28" t="s">
        <v>166</v>
      </c>
      <c r="C71" s="26" t="s">
        <v>167</v>
      </c>
      <c r="D71" s="36"/>
      <c r="E71" s="36"/>
      <c r="H71" s="38"/>
    </row>
    <row r="72" spans="2:8" x14ac:dyDescent="0.25">
      <c r="B72" s="28" t="s">
        <v>168</v>
      </c>
      <c r="C72" s="26" t="s">
        <v>169</v>
      </c>
      <c r="D72" s="32"/>
      <c r="E72" s="32"/>
    </row>
    <row r="73" spans="2:8" x14ac:dyDescent="0.25">
      <c r="B73" s="28" t="s">
        <v>170</v>
      </c>
      <c r="C73" s="26" t="s">
        <v>171</v>
      </c>
      <c r="D73" s="32"/>
      <c r="E73" s="32"/>
    </row>
    <row r="74" spans="2:8" x14ac:dyDescent="0.25">
      <c r="B74" s="28" t="s">
        <v>172</v>
      </c>
      <c r="C74" s="26" t="s">
        <v>173</v>
      </c>
      <c r="D74" s="32"/>
      <c r="E74" s="32"/>
    </row>
    <row r="75" spans="2:8" x14ac:dyDescent="0.25">
      <c r="B75" s="28" t="s">
        <v>174</v>
      </c>
      <c r="C75" s="26" t="s">
        <v>175</v>
      </c>
      <c r="D75" s="32"/>
      <c r="E75" s="32"/>
    </row>
    <row r="76" spans="2:8" x14ac:dyDescent="0.25">
      <c r="B76" s="28" t="s">
        <v>176</v>
      </c>
      <c r="C76" s="26" t="s">
        <v>177</v>
      </c>
      <c r="D76" s="32"/>
      <c r="E76" s="32"/>
    </row>
    <row r="77" spans="2:8" x14ac:dyDescent="0.25">
      <c r="B77" s="28" t="s">
        <v>178</v>
      </c>
      <c r="C77" s="26" t="s">
        <v>179</v>
      </c>
      <c r="D77" s="34">
        <f>D80+D82+D83+D84+D85+D86+D87+D88+D89+D90+D91+D92+D93+D95</f>
        <v>651804.13</v>
      </c>
      <c r="E77" s="34">
        <f>E80+E82+E83+E84+E85+E86+E87+E88+E89+E90+E91+E92+E93+E95</f>
        <v>42693.58</v>
      </c>
    </row>
    <row r="78" spans="2:8" x14ac:dyDescent="0.25">
      <c r="B78" s="28" t="s">
        <v>180</v>
      </c>
      <c r="C78" s="26" t="s">
        <v>181</v>
      </c>
      <c r="D78" s="34">
        <f>D80+D86+D91+D95</f>
        <v>651804.13</v>
      </c>
      <c r="E78" s="34">
        <f>E80+E86+E91+E95</f>
        <v>38442.35</v>
      </c>
    </row>
    <row r="79" spans="2:8" x14ac:dyDescent="0.25">
      <c r="B79" s="28" t="s">
        <v>182</v>
      </c>
      <c r="C79" s="26" t="s">
        <v>183</v>
      </c>
      <c r="D79" s="32"/>
      <c r="E79" s="32"/>
    </row>
    <row r="80" spans="2:8" x14ac:dyDescent="0.25">
      <c r="B80" s="28" t="s">
        <v>184</v>
      </c>
      <c r="C80" s="26" t="s">
        <v>185</v>
      </c>
      <c r="D80" s="32">
        <v>607150</v>
      </c>
      <c r="E80" s="32">
        <v>0</v>
      </c>
    </row>
    <row r="81" spans="2:5" x14ac:dyDescent="0.25">
      <c r="B81" s="28" t="s">
        <v>186</v>
      </c>
      <c r="C81" s="26" t="s">
        <v>187</v>
      </c>
      <c r="D81" s="32"/>
      <c r="E81" s="32"/>
    </row>
    <row r="82" spans="2:5" x14ac:dyDescent="0.25">
      <c r="B82" s="28" t="s">
        <v>188</v>
      </c>
      <c r="C82" s="26" t="s">
        <v>189</v>
      </c>
      <c r="D82" s="36"/>
      <c r="E82" s="36"/>
    </row>
    <row r="83" spans="2:5" x14ac:dyDescent="0.25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5">
      <c r="B84" s="28" t="s">
        <v>192</v>
      </c>
      <c r="C84" s="26" t="s">
        <v>193</v>
      </c>
      <c r="D84" s="32"/>
      <c r="E84" s="32"/>
    </row>
    <row r="85" spans="2:5" x14ac:dyDescent="0.25">
      <c r="B85" s="28" t="s">
        <v>194</v>
      </c>
      <c r="C85" s="26" t="s">
        <v>195</v>
      </c>
      <c r="D85" s="32"/>
      <c r="E85" s="32"/>
    </row>
    <row r="86" spans="2:5" x14ac:dyDescent="0.25">
      <c r="B86" s="28" t="s">
        <v>196</v>
      </c>
      <c r="C86" s="26" t="s">
        <v>197</v>
      </c>
      <c r="D86" s="32">
        <v>44613.3</v>
      </c>
      <c r="E86" s="32">
        <v>38442.35</v>
      </c>
    </row>
    <row r="87" spans="2:5" x14ac:dyDescent="0.25">
      <c r="B87" s="28" t="s">
        <v>198</v>
      </c>
      <c r="C87" s="26" t="s">
        <v>199</v>
      </c>
      <c r="D87" s="32">
        <v>0</v>
      </c>
      <c r="E87" s="32">
        <v>4251.2299999999996</v>
      </c>
    </row>
    <row r="88" spans="2:5" x14ac:dyDescent="0.25">
      <c r="B88" s="28" t="s">
        <v>200</v>
      </c>
      <c r="C88" s="26" t="s">
        <v>201</v>
      </c>
      <c r="D88" s="32"/>
      <c r="E88" s="32"/>
    </row>
    <row r="89" spans="2:5" x14ac:dyDescent="0.25">
      <c r="B89" s="28" t="s">
        <v>202</v>
      </c>
      <c r="C89" s="26" t="s">
        <v>203</v>
      </c>
      <c r="D89" s="32"/>
      <c r="E89" s="32"/>
    </row>
    <row r="90" spans="2:5" x14ac:dyDescent="0.25">
      <c r="B90" s="28" t="s">
        <v>204</v>
      </c>
      <c r="C90" s="26" t="s">
        <v>205</v>
      </c>
      <c r="D90" s="32">
        <v>0</v>
      </c>
      <c r="E90" s="32">
        <v>0</v>
      </c>
    </row>
    <row r="91" spans="2:5" x14ac:dyDescent="0.25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5">
      <c r="B92" s="28" t="s">
        <v>208</v>
      </c>
      <c r="C92" s="26" t="s">
        <v>209</v>
      </c>
      <c r="D92" s="32"/>
      <c r="E92" s="32"/>
    </row>
    <row r="93" spans="2:5" x14ac:dyDescent="0.25">
      <c r="B93" s="28" t="s">
        <v>210</v>
      </c>
      <c r="C93" s="26" t="s">
        <v>211</v>
      </c>
      <c r="D93" s="32"/>
      <c r="E93" s="32"/>
    </row>
    <row r="94" spans="2:5" x14ac:dyDescent="0.25">
      <c r="B94" s="28" t="s">
        <v>212</v>
      </c>
      <c r="C94" s="26" t="s">
        <v>213</v>
      </c>
      <c r="D94" s="32"/>
      <c r="E94" s="32"/>
    </row>
    <row r="95" spans="2:5" x14ac:dyDescent="0.25">
      <c r="B95" s="28" t="s">
        <v>214</v>
      </c>
      <c r="C95" s="26" t="s">
        <v>215</v>
      </c>
      <c r="D95" s="32">
        <v>40.83</v>
      </c>
      <c r="E95" s="32">
        <v>0</v>
      </c>
    </row>
    <row r="96" spans="2:5" x14ac:dyDescent="0.25">
      <c r="B96" s="28" t="s">
        <v>216</v>
      </c>
      <c r="C96" s="26" t="s">
        <v>217</v>
      </c>
      <c r="D96" s="30">
        <f>D65+D77</f>
        <v>651804.13</v>
      </c>
      <c r="E96" s="30">
        <f>E65+E77</f>
        <v>42693.58</v>
      </c>
    </row>
    <row r="97" spans="2:6" x14ac:dyDescent="0.25">
      <c r="B97" s="28" t="s">
        <v>218</v>
      </c>
      <c r="C97" s="26" t="s">
        <v>219</v>
      </c>
      <c r="D97" s="30">
        <f>D63+D96</f>
        <v>3716464.91</v>
      </c>
      <c r="E97" s="30">
        <f>E63+E96</f>
        <v>3001418.99</v>
      </c>
      <c r="F97" s="39">
        <f>E97-E53</f>
        <v>0</v>
      </c>
    </row>
    <row r="98" spans="2:6" x14ac:dyDescent="0.25">
      <c r="B98" s="40"/>
      <c r="C98" s="41"/>
      <c r="F98" s="39"/>
    </row>
    <row r="99" spans="2:6" x14ac:dyDescent="0.25">
      <c r="B99" s="42"/>
      <c r="C99" s="41"/>
    </row>
    <row r="100" spans="2:6" x14ac:dyDescent="0.25">
      <c r="B100" s="42"/>
      <c r="C100" s="41"/>
    </row>
    <row r="101" spans="2:6" x14ac:dyDescent="0.25">
      <c r="B101" s="42"/>
      <c r="C101" s="41"/>
    </row>
    <row r="102" spans="2:6" x14ac:dyDescent="0.25">
      <c r="B102" s="42"/>
      <c r="C102" s="41"/>
    </row>
    <row r="103" spans="2:6" x14ac:dyDescent="0.25">
      <c r="B103" s="42"/>
      <c r="C103" s="41"/>
    </row>
    <row r="104" spans="2:6" x14ac:dyDescent="0.25">
      <c r="B104" s="42"/>
      <c r="C104" s="41"/>
    </row>
    <row r="105" spans="2:6" x14ac:dyDescent="0.25">
      <c r="B105" s="42"/>
      <c r="C105" s="41"/>
    </row>
    <row r="106" spans="2:6" x14ac:dyDescent="0.25">
      <c r="B106" s="42"/>
      <c r="C106" s="41"/>
    </row>
    <row r="107" spans="2:6" x14ac:dyDescent="0.25">
      <c r="B107" s="42"/>
      <c r="C107" s="41"/>
    </row>
    <row r="108" spans="2:6" x14ac:dyDescent="0.25">
      <c r="B108" s="42"/>
      <c r="C108" s="41"/>
    </row>
    <row r="109" spans="2:6" x14ac:dyDescent="0.25">
      <c r="B109" s="42"/>
      <c r="C109" s="41"/>
    </row>
    <row r="110" spans="2:6" x14ac:dyDescent="0.25">
      <c r="C110" s="41"/>
    </row>
    <row r="111" spans="2:6" x14ac:dyDescent="0.25">
      <c r="C111" s="41"/>
    </row>
    <row r="112" spans="2:6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  <row r="119" spans="3:3" x14ac:dyDescent="0.25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09375" defaultRowHeight="13.2" x14ac:dyDescent="0.25"/>
  <cols>
    <col min="1" max="1" width="0.88671875" style="1" customWidth="1"/>
    <col min="2" max="2" width="103.88671875" style="1" customWidth="1"/>
    <col min="3" max="3" width="5.33203125" style="1" customWidth="1"/>
    <col min="4" max="5" width="17.6640625" style="1" customWidth="1"/>
    <col min="6" max="6" width="1.6640625" style="1" customWidth="1"/>
    <col min="7" max="16384" width="9.109375" style="1"/>
  </cols>
  <sheetData>
    <row r="1" spans="1:7" x14ac:dyDescent="0.25">
      <c r="A1" s="2" t="s">
        <v>220</v>
      </c>
      <c r="B1" s="53"/>
      <c r="C1" s="53"/>
      <c r="D1" s="53"/>
      <c r="E1" s="53"/>
    </row>
    <row r="2" spans="1:7" ht="20.100000000000001" customHeight="1" x14ac:dyDescent="0.25">
      <c r="B2" s="64" t="s">
        <v>221</v>
      </c>
      <c r="C2" s="64"/>
      <c r="D2" s="64"/>
      <c r="E2" s="64"/>
    </row>
    <row r="3" spans="1:7" ht="26.4" x14ac:dyDescent="0.25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5">
      <c r="B4" s="9">
        <v>1</v>
      </c>
      <c r="C4" s="8">
        <v>2</v>
      </c>
      <c r="D4" s="8">
        <v>3</v>
      </c>
      <c r="E4" s="8">
        <v>4</v>
      </c>
    </row>
    <row r="5" spans="1:7" x14ac:dyDescent="0.25">
      <c r="B5" s="19" t="s">
        <v>223</v>
      </c>
      <c r="C5" s="14" t="s">
        <v>224</v>
      </c>
      <c r="D5" s="16"/>
      <c r="E5" s="16"/>
    </row>
    <row r="6" spans="1:7" x14ac:dyDescent="0.25">
      <c r="B6" s="19" t="s">
        <v>225</v>
      </c>
      <c r="C6" s="14" t="s">
        <v>226</v>
      </c>
      <c r="D6" s="16"/>
      <c r="E6" s="16"/>
    </row>
    <row r="7" spans="1:7" x14ac:dyDescent="0.25">
      <c r="B7" s="19" t="s">
        <v>227</v>
      </c>
      <c r="C7" s="14" t="s">
        <v>228</v>
      </c>
      <c r="D7" s="16"/>
      <c r="E7" s="16"/>
    </row>
    <row r="8" spans="1:7" x14ac:dyDescent="0.25">
      <c r="B8" s="19" t="s">
        <v>229</v>
      </c>
      <c r="C8" s="14" t="s">
        <v>230</v>
      </c>
      <c r="D8" s="16"/>
      <c r="E8" s="16"/>
    </row>
    <row r="9" spans="1:7" x14ac:dyDescent="0.25">
      <c r="B9" s="19" t="s">
        <v>231</v>
      </c>
      <c r="C9" s="14" t="s">
        <v>232</v>
      </c>
      <c r="D9" s="16"/>
      <c r="E9" s="16"/>
      <c r="G9" s="20"/>
    </row>
    <row r="10" spans="1:7" x14ac:dyDescent="0.25">
      <c r="B10" s="19" t="s">
        <v>233</v>
      </c>
      <c r="C10" s="14" t="s">
        <v>234</v>
      </c>
      <c r="D10" s="16"/>
      <c r="E10" s="16"/>
    </row>
    <row r="11" spans="1:7" x14ac:dyDescent="0.25">
      <c r="B11" s="19" t="s">
        <v>235</v>
      </c>
      <c r="C11" s="14" t="s">
        <v>236</v>
      </c>
      <c r="D11" s="16"/>
      <c r="E11" s="16"/>
    </row>
    <row r="12" spans="1:7" x14ac:dyDescent="0.25">
      <c r="B12" s="19" t="s">
        <v>237</v>
      </c>
      <c r="C12" s="14" t="s">
        <v>238</v>
      </c>
      <c r="D12" s="16"/>
      <c r="E12" s="16"/>
    </row>
    <row r="13" spans="1:7" x14ac:dyDescent="0.25">
      <c r="B13" s="19" t="s">
        <v>239</v>
      </c>
      <c r="C13" s="14" t="s">
        <v>240</v>
      </c>
      <c r="D13" s="16"/>
      <c r="E13" s="16"/>
    </row>
    <row r="14" spans="1:7" x14ac:dyDescent="0.25">
      <c r="B14" s="19" t="s">
        <v>241</v>
      </c>
      <c r="C14" s="14" t="s">
        <v>242</v>
      </c>
      <c r="D14" s="16"/>
      <c r="E14" s="16"/>
    </row>
    <row r="15" spans="1:7" x14ac:dyDescent="0.25">
      <c r="B15" s="19" t="s">
        <v>243</v>
      </c>
      <c r="C15" s="14" t="s">
        <v>244</v>
      </c>
      <c r="D15" s="16"/>
      <c r="E15" s="16"/>
    </row>
    <row r="16" spans="1:7" x14ac:dyDescent="0.25">
      <c r="B16" s="19" t="s">
        <v>245</v>
      </c>
      <c r="C16" s="14" t="s">
        <v>246</v>
      </c>
      <c r="D16" s="16"/>
      <c r="E16" s="16"/>
    </row>
    <row r="17" spans="2:5" x14ac:dyDescent="0.2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5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5">
      <c r="B19" s="56" t="s">
        <v>252</v>
      </c>
      <c r="C19" s="56"/>
      <c r="D19" s="56"/>
      <c r="E19" s="56"/>
    </row>
    <row r="20" spans="2:5" x14ac:dyDescent="0.25">
      <c r="B20" s="67" t="s">
        <v>253</v>
      </c>
      <c r="C20" s="67"/>
      <c r="D20" s="67"/>
      <c r="E20" s="67"/>
    </row>
    <row r="21" spans="2:5" x14ac:dyDescent="0.25">
      <c r="B21" s="61" t="s">
        <v>254</v>
      </c>
      <c r="C21" s="61"/>
      <c r="D21" s="61"/>
      <c r="E21" s="61"/>
    </row>
    <row r="22" spans="2:5" x14ac:dyDescent="0.25">
      <c r="B22" s="65" t="s">
        <v>255</v>
      </c>
      <c r="C22" s="65"/>
      <c r="D22" s="65"/>
      <c r="E22" s="65"/>
    </row>
    <row r="23" spans="2:5" x14ac:dyDescent="0.25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topLeftCell="A16" workbookViewId="0">
      <selection activeCell="B4" sqref="B4:K4"/>
    </sheetView>
  </sheetViews>
  <sheetFormatPr defaultColWidth="9.109375" defaultRowHeight="13.2" x14ac:dyDescent="0.25"/>
  <cols>
    <col min="1" max="1" width="1.44140625" style="1" customWidth="1"/>
    <col min="2" max="2" width="6.109375" style="1" customWidth="1"/>
    <col min="3" max="3" width="27" style="1" customWidth="1"/>
    <col min="4" max="4" width="15.88671875" style="1" customWidth="1"/>
    <col min="5" max="5" width="10.109375" style="1" customWidth="1"/>
    <col min="6" max="8" width="5.44140625" style="1" customWidth="1"/>
    <col min="9" max="9" width="16.44140625" style="1" customWidth="1"/>
    <col min="10" max="10" width="14.109375" style="1" customWidth="1"/>
    <col min="11" max="11" width="20.44140625" style="1" customWidth="1"/>
    <col min="12" max="16384" width="9.109375" style="1"/>
  </cols>
  <sheetData>
    <row r="1" spans="1:11" x14ac:dyDescent="0.25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5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B3" s="68" t="s">
        <v>259</v>
      </c>
      <c r="C3" s="68"/>
      <c r="D3" s="68"/>
      <c r="E3" s="68"/>
      <c r="F3" s="4">
        <v>4</v>
      </c>
      <c r="G3" s="5" t="s">
        <v>5</v>
      </c>
      <c r="H3" s="4">
        <f>list01!C4</f>
        <v>2021</v>
      </c>
      <c r="I3" s="69" t="s">
        <v>260</v>
      </c>
      <c r="J3" s="69"/>
      <c r="K3" s="69"/>
    </row>
    <row r="4" spans="1:11" x14ac:dyDescent="0.25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5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5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5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5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5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5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0.399999999999999" x14ac:dyDescent="0.25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5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5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5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5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5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5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5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5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5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5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5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5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5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5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5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5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5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5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5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5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9.6" x14ac:dyDescent="0.25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6.4" x14ac:dyDescent="0.25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5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5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5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5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5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5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5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5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5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5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5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5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5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5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5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5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5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5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5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5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52.8" x14ac:dyDescent="0.25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6.4" x14ac:dyDescent="0.25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5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5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5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5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5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5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5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5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5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5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5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9.6" x14ac:dyDescent="0.25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2.8" x14ac:dyDescent="0.25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6.4" x14ac:dyDescent="0.25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5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5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5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5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5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5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5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5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5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5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5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5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5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5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5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5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5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5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5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5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9.6" x14ac:dyDescent="0.25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6.4" x14ac:dyDescent="0.25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5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5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5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5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5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5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5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5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5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5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5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5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5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5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5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5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5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5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5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5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52.8" x14ac:dyDescent="0.25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6.4" x14ac:dyDescent="0.25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5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5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5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5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5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5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5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5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5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5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5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5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5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5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Admin</cp:lastModifiedBy>
  <cp:lastPrinted>2020-01-23T09:51:30Z</cp:lastPrinted>
  <dcterms:created xsi:type="dcterms:W3CDTF">2008-03-03T23:56:00Z</dcterms:created>
  <dcterms:modified xsi:type="dcterms:W3CDTF">2022-01-26T13:39:55Z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